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0730" windowHeight="9750"/>
  </bookViews>
  <sheets>
    <sheet name="TOTAL PET-CT " sheetId="14" r:id="rId1"/>
    <sheet name="TOTAL PE" sheetId="8" r:id="rId2"/>
  </sheets>
  <definedNames>
    <definedName name="_xlnm.Print_Titles" localSheetId="1">'TOTAL PE'!$A:$C,'TOTAL PE'!$9:$9</definedName>
  </definedNames>
  <calcPr calcId="125725"/>
</workbook>
</file>

<file path=xl/calcChain.xml><?xml version="1.0" encoding="utf-8"?>
<calcChain xmlns="http://schemas.openxmlformats.org/spreadsheetml/2006/main">
  <c r="O14" i="14"/>
  <c r="E15" i="8" l="1"/>
  <c r="D13"/>
  <c r="F15"/>
  <c r="N14" i="14"/>
  <c r="K14"/>
  <c r="J14"/>
  <c r="I14"/>
  <c r="H14"/>
  <c r="G14"/>
  <c r="F14"/>
  <c r="E14"/>
  <c r="L14"/>
  <c r="P14" l="1"/>
  <c r="M14"/>
  <c r="F18" i="8" l="1"/>
</calcChain>
</file>

<file path=xl/sharedStrings.xml><?xml version="1.0" encoding="utf-8"?>
<sst xmlns="http://schemas.openxmlformats.org/spreadsheetml/2006/main" count="56" uniqueCount="47">
  <si>
    <t>TOTAL</t>
  </si>
  <si>
    <t>HG0007</t>
  </si>
  <si>
    <t>DENUMIRE FURNIZOR</t>
  </si>
  <si>
    <t>PP1</t>
  </si>
  <si>
    <t>PP2</t>
  </si>
  <si>
    <t>NR. CRT</t>
  </si>
  <si>
    <t xml:space="preserve">NR. CONTR </t>
  </si>
  <si>
    <t>TIP</t>
  </si>
  <si>
    <t>PET</t>
  </si>
  <si>
    <t>SC AFFIDEA ROMÂNIA SRL</t>
  </si>
  <si>
    <t>SC MNT HEALTHCARE EUROPE SRL</t>
  </si>
  <si>
    <t>PE1</t>
  </si>
  <si>
    <t>INCD VICTOR BABES</t>
  </si>
  <si>
    <t>SUBPROGRAMUL DE DIAGNOSTIC GENETIC AL TUMORILOR SOLIDE MALIGNE (SARCOM EWING SI NEUROBLASTOM) LA COPII SI ADULTI</t>
  </si>
  <si>
    <t>SC SANADOR SRL</t>
  </si>
  <si>
    <t>TRIM II</t>
  </si>
  <si>
    <t>fila buget P11474/31.12.2021</t>
  </si>
  <si>
    <t>IANUARIE 2022</t>
  </si>
  <si>
    <t>FEBRUARIE 2022</t>
  </si>
  <si>
    <t>fila buget P672/01.02.2022</t>
  </si>
  <si>
    <t>SPITALUL COLENTINA</t>
  </si>
  <si>
    <t>PP3</t>
  </si>
  <si>
    <t>MARTIE 2022</t>
  </si>
  <si>
    <t>TRIM I 2022</t>
  </si>
  <si>
    <t>FILA 1675/01.03.2022</t>
  </si>
  <si>
    <t>ramas nealocat TRIM I2022</t>
  </si>
  <si>
    <t>FILA  BUGET P1675/01.03.2022</t>
  </si>
  <si>
    <t>ALOCAT TRIM I</t>
  </si>
  <si>
    <t>APRILIE 2022</t>
  </si>
  <si>
    <t>TRIM I</t>
  </si>
  <si>
    <t>APRILIE</t>
  </si>
  <si>
    <t>FILA P2574/31.03.2022</t>
  </si>
  <si>
    <t>MAI 2022</t>
  </si>
  <si>
    <t>IUNIE 2022</t>
  </si>
  <si>
    <t xml:space="preserve">                                                                         PROGRAMUL NATIONAL DE PET-CT</t>
  </si>
  <si>
    <t xml:space="preserve">ramas nealocat ian </t>
  </si>
  <si>
    <t xml:space="preserve">ramas nealocat feb </t>
  </si>
  <si>
    <t>IULIE 2022</t>
  </si>
  <si>
    <t>AUGUST 2022</t>
  </si>
  <si>
    <t>SEPTEMBRIE 2022</t>
  </si>
  <si>
    <t>OCTOMBRIE 2022</t>
  </si>
  <si>
    <t>TRIM III 2022</t>
  </si>
  <si>
    <t>valori contracte PET-CT dupa ALOCARE aug-oct 2022</t>
  </si>
  <si>
    <t>trim.III</t>
  </si>
  <si>
    <t>26.07.2022</t>
  </si>
  <si>
    <t>VALORI CONTRACT  EWING SI NEUROBLASTOM DUPA ALOCARE AUG-OCT 2022</t>
  </si>
  <si>
    <t>TRANSFER SUME pentru furnizorii care au solicitat</t>
  </si>
</sst>
</file>

<file path=xl/styles.xml><?xml version="1.0" encoding="utf-8"?>
<styleSheet xmlns="http://schemas.openxmlformats.org/spreadsheetml/2006/main">
  <numFmts count="5">
    <numFmt numFmtId="43" formatCode="_-* #,##0.00\ _R_O_N_-;\-* #,##0.00\ _R_O_N_-;_-* &quot;-&quot;??\ _R_O_N_-;_-@_-"/>
    <numFmt numFmtId="164" formatCode="_-* #,##0.00\ _l_e_i_-;\-* #,##0.00\ _l_e_i_-;_-* &quot;-&quot;??\ _l_e_i_-;_-@_-"/>
    <numFmt numFmtId="165" formatCode="_(* #,##0.00_);_(* \(#,##0.00\);_(* &quot;-&quot;??_);_(@_)"/>
    <numFmt numFmtId="166" formatCode="_(* #,##0_);_(* \(#,##0\);_(* &quot;-&quot;??_);_(@_)"/>
    <numFmt numFmtId="167" formatCode="_-* #,##0\ _l_e_i_-;\-* #,##0\ _l_e_i_-;_-* &quot;-&quot;??\ _l_e_i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5" fillId="2" borderId="0" xfId="7" applyFont="1" applyFill="1"/>
    <xf numFmtId="0" fontId="4" fillId="2" borderId="0" xfId="7" applyFont="1" applyFill="1"/>
    <xf numFmtId="14" fontId="4" fillId="2" borderId="0" xfId="8" applyNumberFormat="1" applyFont="1" applyFill="1" applyBorder="1" applyAlignment="1">
      <alignment horizontal="left"/>
    </xf>
    <xf numFmtId="14" fontId="4" fillId="2" borderId="0" xfId="7" applyNumberFormat="1" applyFont="1" applyFill="1"/>
    <xf numFmtId="0" fontId="5" fillId="0" borderId="0" xfId="5" applyFont="1"/>
    <xf numFmtId="49" fontId="5" fillId="2" borderId="0" xfId="9" applyNumberFormat="1" applyFont="1" applyFill="1"/>
    <xf numFmtId="0" fontId="4" fillId="2" borderId="1" xfId="7" applyFont="1" applyFill="1" applyBorder="1" applyAlignment="1">
      <alignment horizontal="center"/>
    </xf>
    <xf numFmtId="0" fontId="4" fillId="2" borderId="1" xfId="8" applyFont="1" applyFill="1" applyBorder="1" applyAlignment="1">
      <alignment horizontal="center" wrapText="1"/>
    </xf>
    <xf numFmtId="0" fontId="5" fillId="2" borderId="1" xfId="7" applyFont="1" applyFill="1" applyBorder="1" applyAlignment="1">
      <alignment horizontal="center"/>
    </xf>
    <xf numFmtId="0" fontId="5" fillId="2" borderId="1" xfId="8" applyFont="1" applyFill="1" applyBorder="1" applyAlignment="1">
      <alignment horizontal="center" wrapText="1"/>
    </xf>
    <xf numFmtId="0" fontId="4" fillId="0" borderId="0" xfId="5" applyFont="1"/>
    <xf numFmtId="0" fontId="5" fillId="2" borderId="1" xfId="7" applyFont="1" applyFill="1" applyBorder="1" applyAlignment="1">
      <alignment horizontal="center" wrapText="1"/>
    </xf>
    <xf numFmtId="0" fontId="5" fillId="0" borderId="0" xfId="7" applyFont="1" applyFill="1"/>
    <xf numFmtId="0" fontId="4" fillId="0" borderId="0" xfId="7" applyFont="1" applyFill="1"/>
    <xf numFmtId="14" fontId="4" fillId="0" borderId="0" xfId="8" applyNumberFormat="1" applyFont="1" applyFill="1" applyBorder="1" applyAlignment="1">
      <alignment horizontal="left"/>
    </xf>
    <xf numFmtId="49" fontId="5" fillId="0" borderId="0" xfId="9" applyNumberFormat="1" applyFont="1" applyFill="1"/>
    <xf numFmtId="0" fontId="5" fillId="0" borderId="1" xfId="7" applyFont="1" applyFill="1" applyBorder="1" applyAlignment="1">
      <alignment wrapText="1"/>
    </xf>
    <xf numFmtId="0" fontId="5" fillId="0" borderId="0" xfId="7" applyFont="1" applyFill="1" applyAlignment="1">
      <alignment horizontal="center" wrapText="1"/>
    </xf>
    <xf numFmtId="17" fontId="5" fillId="0" borderId="1" xfId="7" applyNumberFormat="1" applyFont="1" applyFill="1" applyBorder="1" applyAlignment="1">
      <alignment horizontal="center" wrapText="1"/>
    </xf>
    <xf numFmtId="43" fontId="4" fillId="2" borderId="0" xfId="7" applyNumberFormat="1" applyFont="1" applyFill="1"/>
    <xf numFmtId="164" fontId="4" fillId="2" borderId="0" xfId="7" applyNumberFormat="1" applyFont="1" applyFill="1"/>
    <xf numFmtId="0" fontId="4" fillId="2" borderId="0" xfId="7" applyFont="1" applyFill="1" applyAlignment="1"/>
    <xf numFmtId="165" fontId="4" fillId="2" borderId="0" xfId="1" applyFont="1" applyFill="1"/>
    <xf numFmtId="165" fontId="5" fillId="0" borderId="0" xfId="1" applyFont="1" applyFill="1"/>
    <xf numFmtId="165" fontId="5" fillId="3" borderId="0" xfId="1" applyFont="1" applyFill="1"/>
    <xf numFmtId="49" fontId="5" fillId="2" borderId="1" xfId="7" applyNumberFormat="1" applyFont="1" applyFill="1" applyBorder="1" applyAlignment="1">
      <alignment wrapText="1"/>
    </xf>
    <xf numFmtId="165" fontId="5" fillId="2" borderId="1" xfId="7" applyNumberFormat="1" applyFont="1" applyFill="1" applyBorder="1"/>
    <xf numFmtId="165" fontId="5" fillId="2" borderId="0" xfId="1" applyFont="1" applyFill="1"/>
    <xf numFmtId="0" fontId="5" fillId="3" borderId="0" xfId="7" applyFont="1" applyFill="1"/>
    <xf numFmtId="165" fontId="4" fillId="0" borderId="0" xfId="7" applyNumberFormat="1" applyFont="1" applyFill="1"/>
    <xf numFmtId="164" fontId="5" fillId="3" borderId="0" xfId="7" applyNumberFormat="1" applyFont="1" applyFill="1"/>
    <xf numFmtId="166" fontId="5" fillId="0" borderId="1" xfId="12" applyNumberFormat="1" applyFont="1" applyFill="1" applyBorder="1" applyAlignment="1"/>
    <xf numFmtId="167" fontId="5" fillId="0" borderId="1" xfId="12" applyNumberFormat="1" applyFont="1" applyFill="1" applyBorder="1" applyAlignment="1">
      <alignment horizontal="center" wrapText="1"/>
    </xf>
    <xf numFmtId="165" fontId="5" fillId="0" borderId="1" xfId="10" applyFont="1" applyFill="1" applyBorder="1"/>
    <xf numFmtId="165" fontId="4" fillId="2" borderId="1" xfId="10" applyFont="1" applyFill="1" applyBorder="1"/>
    <xf numFmtId="165" fontId="5" fillId="2" borderId="0" xfId="10" applyFont="1" applyFill="1"/>
    <xf numFmtId="0" fontId="2" fillId="0" borderId="0" xfId="0" applyFont="1" applyFill="1"/>
    <xf numFmtId="14" fontId="5" fillId="3" borderId="0" xfId="7" applyNumberFormat="1" applyFont="1" applyFill="1"/>
    <xf numFmtId="0" fontId="4" fillId="3" borderId="0" xfId="7" applyFont="1" applyFill="1"/>
    <xf numFmtId="165" fontId="4" fillId="0" borderId="0" xfId="1" applyFont="1" applyFill="1"/>
    <xf numFmtId="43" fontId="4" fillId="0" borderId="0" xfId="7" applyNumberFormat="1" applyFont="1" applyFill="1"/>
    <xf numFmtId="49" fontId="5" fillId="0" borderId="0" xfId="9" applyNumberFormat="1" applyFont="1" applyFill="1" applyAlignment="1">
      <alignment horizontal="center"/>
    </xf>
    <xf numFmtId="14" fontId="5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49" fontId="5" fillId="0" borderId="0" xfId="9" applyNumberFormat="1" applyFont="1" applyFill="1" applyAlignment="1">
      <alignment horizontal="center"/>
    </xf>
  </cellXfs>
  <cellStyles count="17">
    <cellStyle name="Comma" xfId="1" builtinId="3"/>
    <cellStyle name="Comma 10" xfId="3"/>
    <cellStyle name="Comma 10 2" xfId="14"/>
    <cellStyle name="Comma 12" xfId="2"/>
    <cellStyle name="Comma 16" xfId="10"/>
    <cellStyle name="Comma 2" xfId="4"/>
    <cellStyle name="Comma 2 3" xfId="12"/>
    <cellStyle name="Comma 3" xfId="13"/>
    <cellStyle name="Comma 4" xfId="15"/>
    <cellStyle name="Normal" xfId="0" builtinId="0"/>
    <cellStyle name="Normal 11" xfId="6"/>
    <cellStyle name="Normal 2 2" xfId="16"/>
    <cellStyle name="Normal 2 2 3" xfId="7"/>
    <cellStyle name="Normal 4 2" xfId="9"/>
    <cellStyle name="Normal 5" xfId="5"/>
    <cellStyle name="Normal_PLAFON RAPORTAT TRIM.II,III 2004 10" xfId="8"/>
    <cellStyle name="Percent 1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9"/>
  <sheetViews>
    <sheetView tabSelected="1" topLeftCell="E1" workbookViewId="0">
      <selection activeCell="P38" sqref="P38"/>
    </sheetView>
  </sheetViews>
  <sheetFormatPr defaultRowHeight="16.5"/>
  <cols>
    <col min="1" max="1" width="7.140625" style="2" customWidth="1"/>
    <col min="2" max="2" width="9.28515625" style="2" customWidth="1"/>
    <col min="3" max="3" width="7" style="2" customWidth="1"/>
    <col min="4" max="4" width="34" style="2" customWidth="1"/>
    <col min="5" max="11" width="17" style="2" customWidth="1"/>
    <col min="12" max="12" width="23.28515625" style="2" customWidth="1"/>
    <col min="13" max="17" width="17" style="2" customWidth="1"/>
    <col min="18" max="19" width="9.85546875" style="2" bestFit="1" customWidth="1"/>
    <col min="20" max="20" width="9.140625" style="2"/>
    <col min="21" max="24" width="9.140625" style="37"/>
    <col min="25" max="16384" width="9.140625" style="2"/>
  </cols>
  <sheetData>
    <row r="3" spans="1:24">
      <c r="A3" s="1" t="s">
        <v>34</v>
      </c>
      <c r="B3" s="22"/>
      <c r="C3" s="22"/>
      <c r="D3" s="22"/>
      <c r="U3" s="2"/>
      <c r="V3" s="2"/>
      <c r="W3" s="2"/>
      <c r="X3" s="2"/>
    </row>
    <row r="4" spans="1:24">
      <c r="B4" s="3"/>
      <c r="C4" s="4"/>
      <c r="U4" s="2"/>
      <c r="V4" s="2"/>
      <c r="W4" s="2"/>
      <c r="X4" s="2"/>
    </row>
    <row r="5" spans="1:24">
      <c r="B5" s="43">
        <v>44768</v>
      </c>
      <c r="C5" s="44"/>
      <c r="D5" s="44"/>
      <c r="U5" s="2"/>
      <c r="V5" s="2"/>
      <c r="W5" s="2"/>
      <c r="X5" s="2"/>
    </row>
    <row r="6" spans="1:24">
      <c r="B6" s="43" t="s">
        <v>42</v>
      </c>
      <c r="C6" s="43"/>
      <c r="D6" s="43"/>
      <c r="U6" s="2"/>
      <c r="V6" s="2"/>
      <c r="W6" s="2"/>
      <c r="X6" s="2"/>
    </row>
    <row r="7" spans="1:24">
      <c r="B7" s="43" t="s">
        <v>46</v>
      </c>
      <c r="C7" s="43"/>
      <c r="D7" s="43"/>
      <c r="U7" s="2"/>
      <c r="V7" s="2"/>
      <c r="W7" s="2"/>
      <c r="X7" s="2"/>
    </row>
    <row r="8" spans="1:24">
      <c r="D8" s="6"/>
      <c r="U8" s="2"/>
      <c r="V8" s="2"/>
      <c r="W8" s="2"/>
      <c r="X8" s="2"/>
    </row>
    <row r="9" spans="1:24" ht="15" customHeight="1">
      <c r="B9" s="12" t="s">
        <v>6</v>
      </c>
      <c r="C9" s="12" t="s">
        <v>7</v>
      </c>
      <c r="D9" s="12" t="s">
        <v>2</v>
      </c>
      <c r="E9" s="26" t="s">
        <v>17</v>
      </c>
      <c r="F9" s="26" t="s">
        <v>18</v>
      </c>
      <c r="G9" s="26" t="s">
        <v>22</v>
      </c>
      <c r="H9" s="26" t="s">
        <v>29</v>
      </c>
      <c r="I9" s="26" t="s">
        <v>28</v>
      </c>
      <c r="J9" s="26" t="s">
        <v>32</v>
      </c>
      <c r="K9" s="26" t="s">
        <v>33</v>
      </c>
      <c r="L9" s="26" t="s">
        <v>15</v>
      </c>
      <c r="M9" s="26" t="s">
        <v>37</v>
      </c>
      <c r="N9" s="26" t="s">
        <v>38</v>
      </c>
      <c r="O9" s="26" t="s">
        <v>39</v>
      </c>
      <c r="P9" s="26" t="s">
        <v>41</v>
      </c>
      <c r="Q9" s="26" t="s">
        <v>40</v>
      </c>
      <c r="U9" s="2"/>
      <c r="V9" s="2"/>
      <c r="W9" s="2"/>
      <c r="X9" s="2"/>
    </row>
    <row r="10" spans="1:24" ht="15" customHeight="1">
      <c r="B10" s="7" t="s">
        <v>3</v>
      </c>
      <c r="C10" s="7" t="s">
        <v>8</v>
      </c>
      <c r="D10" s="8" t="s">
        <v>9</v>
      </c>
      <c r="E10" s="35">
        <v>824000</v>
      </c>
      <c r="F10" s="35">
        <v>772000</v>
      </c>
      <c r="G10" s="35">
        <v>1016000</v>
      </c>
      <c r="H10" s="35">
        <v>2612000</v>
      </c>
      <c r="I10" s="35">
        <v>912000</v>
      </c>
      <c r="J10" s="35">
        <v>992000</v>
      </c>
      <c r="K10" s="35">
        <v>896000</v>
      </c>
      <c r="L10" s="35">
        <v>2800000</v>
      </c>
      <c r="M10" s="35">
        <v>1164000</v>
      </c>
      <c r="N10" s="35">
        <v>992000</v>
      </c>
      <c r="O10" s="35">
        <v>992000</v>
      </c>
      <c r="P10" s="35">
        <v>3148000</v>
      </c>
      <c r="Q10" s="35">
        <v>348000</v>
      </c>
      <c r="R10" s="21"/>
      <c r="S10" s="21"/>
      <c r="U10" s="2"/>
      <c r="V10" s="2"/>
      <c r="W10" s="2"/>
      <c r="X10" s="2"/>
    </row>
    <row r="11" spans="1:24" ht="15" customHeight="1">
      <c r="B11" s="7" t="s">
        <v>4</v>
      </c>
      <c r="C11" s="7" t="s">
        <v>8</v>
      </c>
      <c r="D11" s="8" t="s">
        <v>10</v>
      </c>
      <c r="E11" s="35">
        <v>648000</v>
      </c>
      <c r="F11" s="35">
        <v>500000</v>
      </c>
      <c r="G11" s="35">
        <v>748000</v>
      </c>
      <c r="H11" s="35">
        <v>1896000</v>
      </c>
      <c r="I11" s="35">
        <v>1000000</v>
      </c>
      <c r="J11" s="35">
        <v>864000</v>
      </c>
      <c r="K11" s="35">
        <v>832000</v>
      </c>
      <c r="L11" s="35">
        <v>2696000</v>
      </c>
      <c r="M11" s="35">
        <v>872000</v>
      </c>
      <c r="N11" s="35">
        <v>540000</v>
      </c>
      <c r="O11" s="35">
        <v>840000</v>
      </c>
      <c r="P11" s="35">
        <v>2252000</v>
      </c>
      <c r="Q11" s="35">
        <v>296000</v>
      </c>
      <c r="R11" s="21"/>
      <c r="S11" s="21"/>
      <c r="U11" s="2"/>
      <c r="V11" s="2"/>
      <c r="W11" s="2"/>
      <c r="X11" s="2"/>
    </row>
    <row r="12" spans="1:24" ht="15" customHeight="1">
      <c r="B12" s="7" t="s">
        <v>1</v>
      </c>
      <c r="C12" s="7" t="s">
        <v>8</v>
      </c>
      <c r="D12" s="8" t="s">
        <v>14</v>
      </c>
      <c r="E12" s="35">
        <v>256000</v>
      </c>
      <c r="F12" s="35">
        <v>388000</v>
      </c>
      <c r="G12" s="35">
        <v>460000</v>
      </c>
      <c r="H12" s="35">
        <v>1104000</v>
      </c>
      <c r="I12" s="35">
        <v>312000</v>
      </c>
      <c r="J12" s="35">
        <v>452000</v>
      </c>
      <c r="K12" s="35">
        <v>384000</v>
      </c>
      <c r="L12" s="35">
        <v>1148000</v>
      </c>
      <c r="M12" s="35">
        <v>592000</v>
      </c>
      <c r="N12" s="35">
        <v>408000</v>
      </c>
      <c r="O12" s="35">
        <v>408000</v>
      </c>
      <c r="P12" s="35">
        <v>1408000</v>
      </c>
      <c r="Q12" s="35">
        <v>144000</v>
      </c>
      <c r="R12" s="21"/>
      <c r="S12" s="21"/>
      <c r="U12" s="2"/>
      <c r="V12" s="2"/>
      <c r="W12" s="2"/>
      <c r="X12" s="2"/>
    </row>
    <row r="13" spans="1:24" ht="15" customHeight="1">
      <c r="B13" s="7" t="s">
        <v>21</v>
      </c>
      <c r="C13" s="7" t="s">
        <v>8</v>
      </c>
      <c r="D13" s="8" t="s">
        <v>20</v>
      </c>
      <c r="E13" s="35"/>
      <c r="F13" s="35">
        <v>36000</v>
      </c>
      <c r="G13" s="35">
        <v>76000</v>
      </c>
      <c r="H13" s="35">
        <v>112000</v>
      </c>
      <c r="I13" s="35">
        <v>48000</v>
      </c>
      <c r="J13" s="35">
        <v>60000</v>
      </c>
      <c r="K13" s="35">
        <v>60000</v>
      </c>
      <c r="L13" s="35">
        <v>168000</v>
      </c>
      <c r="M13" s="35">
        <v>60000</v>
      </c>
      <c r="N13" s="35">
        <v>60000</v>
      </c>
      <c r="O13" s="35">
        <v>60000</v>
      </c>
      <c r="P13" s="35">
        <v>180000</v>
      </c>
      <c r="Q13" s="35">
        <v>20000</v>
      </c>
      <c r="R13" s="21"/>
      <c r="S13" s="21"/>
      <c r="U13" s="2"/>
      <c r="V13" s="2"/>
      <c r="W13" s="2"/>
      <c r="X13" s="2"/>
    </row>
    <row r="14" spans="1:24" ht="18" customHeight="1">
      <c r="B14" s="9"/>
      <c r="C14" s="9"/>
      <c r="D14" s="10" t="s">
        <v>0</v>
      </c>
      <c r="E14" s="27">
        <f>SUM(E10:E12)</f>
        <v>1728000</v>
      </c>
      <c r="F14" s="27">
        <f t="shared" ref="F14:L14" si="0">F10+F11+F12+F13</f>
        <v>1696000</v>
      </c>
      <c r="G14" s="27">
        <f t="shared" si="0"/>
        <v>2300000</v>
      </c>
      <c r="H14" s="27">
        <f t="shared" si="0"/>
        <v>5724000</v>
      </c>
      <c r="I14" s="27">
        <f t="shared" si="0"/>
        <v>2272000</v>
      </c>
      <c r="J14" s="27">
        <f t="shared" si="0"/>
        <v>2368000</v>
      </c>
      <c r="K14" s="27">
        <f t="shared" si="0"/>
        <v>2172000</v>
      </c>
      <c r="L14" s="27">
        <f t="shared" si="0"/>
        <v>6812000</v>
      </c>
      <c r="M14" s="27">
        <f t="shared" ref="M14:O14" si="1">M10+M11+M12+M13</f>
        <v>2688000</v>
      </c>
      <c r="N14" s="27">
        <f t="shared" si="1"/>
        <v>2000000</v>
      </c>
      <c r="O14" s="27">
        <f t="shared" si="1"/>
        <v>2300000</v>
      </c>
      <c r="P14" s="27">
        <f t="shared" ref="P14" si="2">P10+P11+P12+P13</f>
        <v>6988000</v>
      </c>
      <c r="Q14" s="27">
        <v>808000</v>
      </c>
      <c r="U14" s="2"/>
      <c r="V14" s="2"/>
      <c r="W14" s="2"/>
      <c r="X14" s="2"/>
    </row>
    <row r="16" spans="1:24" hidden="1">
      <c r="D16" s="13" t="s">
        <v>16</v>
      </c>
      <c r="E16" s="36">
        <v>1732000</v>
      </c>
      <c r="U16" s="2"/>
      <c r="V16" s="2"/>
      <c r="W16" s="2"/>
      <c r="X16" s="2"/>
    </row>
    <row r="17" spans="4:24" hidden="1">
      <c r="D17" s="1" t="s">
        <v>19</v>
      </c>
      <c r="F17" s="36">
        <v>3464000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U17" s="2"/>
      <c r="V17" s="2"/>
      <c r="W17" s="2"/>
      <c r="X17" s="2"/>
    </row>
    <row r="18" spans="4:24" hidden="1">
      <c r="D18" s="1" t="s">
        <v>26</v>
      </c>
      <c r="G18" s="36">
        <v>5256000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U18" s="2"/>
      <c r="V18" s="2"/>
      <c r="W18" s="2"/>
      <c r="X18" s="2"/>
    </row>
    <row r="19" spans="4:24" hidden="1">
      <c r="D19" s="1" t="s">
        <v>27</v>
      </c>
      <c r="G19" s="36"/>
      <c r="H19" s="36">
        <v>5724000</v>
      </c>
      <c r="I19" s="36"/>
      <c r="J19" s="36"/>
      <c r="K19" s="36"/>
      <c r="L19" s="36"/>
      <c r="M19" s="36"/>
      <c r="N19" s="36"/>
      <c r="O19" s="36"/>
      <c r="P19" s="36"/>
      <c r="Q19" s="36"/>
      <c r="U19" s="2"/>
      <c r="V19" s="2"/>
      <c r="W19" s="2"/>
      <c r="X19" s="2"/>
    </row>
    <row r="20" spans="4:24" hidden="1">
      <c r="D20" s="1" t="s">
        <v>31</v>
      </c>
      <c r="I20" s="28">
        <v>1908000</v>
      </c>
      <c r="J20" s="28"/>
      <c r="K20" s="28"/>
      <c r="U20" s="2"/>
      <c r="V20" s="2"/>
      <c r="W20" s="2"/>
      <c r="X20" s="2"/>
    </row>
    <row r="21" spans="4:24" hidden="1"/>
    <row r="22" spans="4:24" hidden="1">
      <c r="D22" s="1" t="s">
        <v>15</v>
      </c>
      <c r="L22" s="28">
        <v>6900000</v>
      </c>
      <c r="M22" s="28">
        <v>6900000</v>
      </c>
      <c r="N22" s="28">
        <v>6900000</v>
      </c>
      <c r="O22" s="28">
        <v>6900000</v>
      </c>
      <c r="P22" s="28">
        <v>6900000</v>
      </c>
      <c r="Q22" s="28">
        <v>6900000</v>
      </c>
    </row>
    <row r="23" spans="4:24" hidden="1"/>
    <row r="24" spans="4:24" hidden="1"/>
    <row r="29" spans="4:24">
      <c r="L29" s="20"/>
    </row>
  </sheetData>
  <mergeCells count="3">
    <mergeCell ref="B5:D5"/>
    <mergeCell ref="B6:D6"/>
    <mergeCell ref="B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37"/>
  <sheetViews>
    <sheetView workbookViewId="0">
      <selection activeCell="K24" sqref="K24"/>
    </sheetView>
  </sheetViews>
  <sheetFormatPr defaultRowHeight="16.5"/>
  <cols>
    <col min="1" max="1" width="7.85546875" style="14" customWidth="1"/>
    <col min="2" max="2" width="9.28515625" style="14" customWidth="1"/>
    <col min="3" max="3" width="27.5703125" style="14" customWidth="1"/>
    <col min="4" max="7" width="12" style="14" customWidth="1"/>
    <col min="8" max="8" width="15.42578125" style="14" customWidth="1"/>
    <col min="9" max="10" width="12" style="14" customWidth="1"/>
    <col min="11" max="11" width="16.5703125" style="14" customWidth="1"/>
    <col min="12" max="12" width="12" style="14" customWidth="1"/>
    <col min="13" max="13" width="14" style="14" customWidth="1"/>
    <col min="14" max="18" width="12" style="14" customWidth="1"/>
    <col min="19" max="16384" width="9.140625" style="14"/>
  </cols>
  <sheetData>
    <row r="4" spans="1:20">
      <c r="A4" s="13" t="s">
        <v>13</v>
      </c>
    </row>
    <row r="5" spans="1:20">
      <c r="B5" s="15"/>
      <c r="C5" s="14" t="s">
        <v>45</v>
      </c>
    </row>
    <row r="6" spans="1:20">
      <c r="B6" s="5"/>
      <c r="C6" s="42" t="s">
        <v>44</v>
      </c>
    </row>
    <row r="7" spans="1:20">
      <c r="B7" s="11"/>
      <c r="C7" s="45"/>
      <c r="D7" s="45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20" ht="24.75" customHeight="1">
      <c r="C8" s="16"/>
    </row>
    <row r="9" spans="1:20" s="18" customFormat="1" ht="47.25" customHeight="1">
      <c r="A9" s="17" t="s">
        <v>5</v>
      </c>
      <c r="B9" s="17" t="s">
        <v>6</v>
      </c>
      <c r="C9" s="17" t="s">
        <v>2</v>
      </c>
      <c r="D9" s="19">
        <v>44562</v>
      </c>
      <c r="E9" s="19">
        <v>44593</v>
      </c>
      <c r="F9" s="19">
        <v>44621</v>
      </c>
      <c r="G9" s="19" t="s">
        <v>23</v>
      </c>
      <c r="H9" s="19" t="s">
        <v>30</v>
      </c>
      <c r="I9" s="19">
        <v>44682</v>
      </c>
      <c r="J9" s="19">
        <v>44713</v>
      </c>
      <c r="K9" s="19" t="s">
        <v>15</v>
      </c>
      <c r="L9" s="19">
        <v>44743</v>
      </c>
      <c r="M9" s="19">
        <v>44774</v>
      </c>
      <c r="N9" s="19">
        <v>44805</v>
      </c>
      <c r="O9" s="19" t="s">
        <v>43</v>
      </c>
      <c r="P9" s="19">
        <v>44835</v>
      </c>
      <c r="Q9" s="19">
        <v>44866</v>
      </c>
      <c r="R9" s="19">
        <v>44896</v>
      </c>
    </row>
    <row r="10" spans="1:20" ht="32.25" customHeight="1">
      <c r="A10" s="32">
        <v>1</v>
      </c>
      <c r="B10" s="33" t="s">
        <v>11</v>
      </c>
      <c r="C10" s="33" t="s">
        <v>12</v>
      </c>
      <c r="D10" s="34">
        <v>701</v>
      </c>
      <c r="E10" s="34">
        <v>701</v>
      </c>
      <c r="F10" s="34">
        <v>701</v>
      </c>
      <c r="G10" s="34">
        <v>2103</v>
      </c>
      <c r="H10" s="34">
        <v>701</v>
      </c>
      <c r="I10" s="34">
        <v>0</v>
      </c>
      <c r="J10" s="34">
        <v>0</v>
      </c>
      <c r="K10" s="34">
        <v>701</v>
      </c>
      <c r="L10" s="34">
        <v>4907</v>
      </c>
      <c r="M10" s="34">
        <v>701</v>
      </c>
      <c r="N10" s="34">
        <v>701</v>
      </c>
      <c r="O10" s="34">
        <v>6309</v>
      </c>
      <c r="P10" s="34">
        <v>701</v>
      </c>
      <c r="Q10" s="34">
        <v>0</v>
      </c>
      <c r="R10" s="34">
        <v>0</v>
      </c>
      <c r="S10" s="30"/>
      <c r="T10" s="30"/>
    </row>
    <row r="12" spans="1:20" ht="16.5" hidden="1" customHeight="1">
      <c r="C12" s="13" t="s">
        <v>16</v>
      </c>
      <c r="D12" s="24">
        <v>1000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20" ht="16.5" hidden="1" customHeight="1">
      <c r="C13" s="38" t="s">
        <v>35</v>
      </c>
      <c r="D13" s="25">
        <f>D12-D10</f>
        <v>299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0" ht="16.5" hidden="1" customHeight="1">
      <c r="C14" s="13" t="s">
        <v>19</v>
      </c>
      <c r="E14" s="24">
        <v>2000</v>
      </c>
      <c r="F14" s="24">
        <v>2000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20" ht="16.5" hidden="1" customHeight="1">
      <c r="C15" s="29" t="s">
        <v>36</v>
      </c>
      <c r="D15" s="39"/>
      <c r="E15" s="25">
        <f>E14-D12-E10</f>
        <v>299</v>
      </c>
      <c r="F15" s="25">
        <f>F14-E12-F10</f>
        <v>1299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20" ht="16.5" hidden="1" customHeight="1"/>
    <row r="17" spans="3:18" ht="16.5" hidden="1" customHeight="1">
      <c r="C17" s="1" t="s">
        <v>24</v>
      </c>
      <c r="F17" s="28">
        <v>3000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3:18" ht="16.5" hidden="1" customHeight="1">
      <c r="C18" s="29" t="s">
        <v>25</v>
      </c>
      <c r="F18" s="31">
        <f>F17-G10</f>
        <v>897</v>
      </c>
    </row>
    <row r="19" spans="3:18" ht="16.5" hidden="1" customHeight="1"/>
    <row r="20" spans="3:18" ht="16.5" hidden="1" customHeight="1"/>
    <row r="21" spans="3:18" ht="16.5" hidden="1" customHeight="1"/>
    <row r="22" spans="3:18">
      <c r="K22" s="40"/>
      <c r="L22" s="40"/>
      <c r="M22" s="40"/>
      <c r="N22" s="40"/>
      <c r="O22" s="40"/>
      <c r="P22" s="40"/>
      <c r="Q22" s="40"/>
      <c r="R22" s="40"/>
    </row>
    <row r="23" spans="3:18">
      <c r="K23" s="30"/>
      <c r="L23" s="30"/>
      <c r="M23" s="30"/>
      <c r="N23" s="30"/>
      <c r="O23" s="30"/>
      <c r="P23" s="30"/>
      <c r="Q23" s="30"/>
      <c r="R23" s="30"/>
    </row>
    <row r="26" spans="3:18">
      <c r="H26" s="41"/>
    </row>
    <row r="29" spans="3:18">
      <c r="K29" s="30"/>
    </row>
    <row r="30" spans="3:18">
      <c r="H30" s="30"/>
    </row>
    <row r="31" spans="3:18">
      <c r="H31" s="30"/>
    </row>
    <row r="32" spans="3:18">
      <c r="H32" s="30"/>
    </row>
    <row r="33" spans="11:21">
      <c r="K33" s="40"/>
      <c r="M33" s="41"/>
    </row>
    <row r="34" spans="11:21">
      <c r="K34" s="41"/>
    </row>
    <row r="35" spans="11:21">
      <c r="K35" s="30"/>
    </row>
    <row r="36" spans="11:21">
      <c r="M36" s="41"/>
    </row>
    <row r="37" spans="11:21">
      <c r="U37" s="30"/>
    </row>
  </sheetData>
  <mergeCells count="1">
    <mergeCell ref="C7:D7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  <headerFooter>
    <oddFooter xml:space="preserve">&amp;LB.C.P.S.S.P., 
Valentina Georgiana EFTIMIE
&amp;CDirector D.R.C.,
Diana Alexandra PAPU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PET-CT </vt:lpstr>
      <vt:lpstr>TOTAL PE</vt:lpstr>
      <vt:lpstr>'TOTAL PE'!Print_Titles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2022-04-28T07:02:35Z</cp:lastPrinted>
  <dcterms:created xsi:type="dcterms:W3CDTF">2020-02-20T11:13:10Z</dcterms:created>
  <dcterms:modified xsi:type="dcterms:W3CDTF">2022-07-28T09:34:37Z</dcterms:modified>
</cp:coreProperties>
</file>